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entive Yearly Payout Cal" sheetId="1" r:id="rId4"/>
    <sheet state="visible" name="PnL by Incentives" sheetId="2" r:id="rId5"/>
  </sheets>
  <definedNames/>
  <calcPr/>
</workbook>
</file>

<file path=xl/sharedStrings.xml><?xml version="1.0" encoding="utf-8"?>
<sst xmlns="http://schemas.openxmlformats.org/spreadsheetml/2006/main" count="23" uniqueCount="22">
  <si>
    <t>FY2024 Projection</t>
  </si>
  <si>
    <t>Jun 1-27, 2024</t>
  </si>
  <si>
    <t>YTD</t>
  </si>
  <si>
    <t>9 Month Avg</t>
  </si>
  <si>
    <t>12 Month Projection</t>
  </si>
  <si>
    <t>Pomona Valley Transportation Authority</t>
  </si>
  <si>
    <t>Profit and Loss by Class</t>
  </si>
  <si>
    <t>July 1, 2023 - June 27, 2024</t>
  </si>
  <si>
    <t>Total</t>
  </si>
  <si>
    <t>Income</t>
  </si>
  <si>
    <t>Total Income</t>
  </si>
  <si>
    <t>Cost of Goods Sold</t>
  </si>
  <si>
    <t>51100 Purchased Transportation (Contract-Cab)</t>
  </si>
  <si>
    <t>51200 Incentives</t>
  </si>
  <si>
    <t>Total 51100 Purchased Transportation (Contract-Cab)</t>
  </si>
  <si>
    <t>Total Cost of Goods Sold</t>
  </si>
  <si>
    <t>Gross Profit</t>
  </si>
  <si>
    <t>Expenses</t>
  </si>
  <si>
    <t>Total Expenses</t>
  </si>
  <si>
    <t>Net Operating Income</t>
  </si>
  <si>
    <t>Net Income</t>
  </si>
  <si>
    <t>Thursday, Jun 27, 2024 03:02:47 PM GMT-7 - Accrual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</si>
</sst>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 yyyy"/>
    <numFmt numFmtId="165" formatCode="mmmm yyyy"/>
    <numFmt numFmtId="166" formatCode="&quot;$&quot;#,##0.00"/>
    <numFmt numFmtId="167" formatCode="&quot;$&quot;#,##0"/>
  </numFmts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9.0"/>
      <color rgb="FF000000"/>
      <name val="Arial"/>
    </font>
    <font>
      <sz val="8.0"/>
      <color rgb="FF000000"/>
      <name val="Arial"/>
    </font>
    <font>
      <color theme="1"/>
      <name val="Arial"/>
      <scheme val="minor"/>
    </font>
    <font>
      <b/>
      <sz val="14.0"/>
      <color rgb="FF000000"/>
      <name val="Arial"/>
    </font>
    <font>
      <b/>
      <color rgb="FF000000"/>
      <name val="Arial"/>
    </font>
    <font>
      <sz val="11.0"/>
      <color rgb="FF000000"/>
      <name val="&quot;Aptos Narrow&quot;"/>
    </font>
    <font>
      <b/>
      <sz val="8.0"/>
      <color rgb="FF000000"/>
      <name val="Arial"/>
    </font>
  </fonts>
  <fills count="2">
    <fill>
      <patternFill patternType="none"/>
    </fill>
    <fill>
      <patternFill patternType="lightGray"/>
    </fill>
  </fills>
  <borders count="3">
    <border/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164" xfId="0" applyAlignment="1" applyBorder="1" applyFont="1" applyNumberFormat="1">
      <alignment horizontal="center" readingOrder="0" vertical="bottom"/>
    </xf>
    <xf borderId="1" fillId="0" fontId="2" numFmtId="165" xfId="0" applyAlignment="1" applyBorder="1" applyFont="1" applyNumberFormat="1">
      <alignment horizontal="center" readingOrder="0" vertical="bottom"/>
    </xf>
    <xf borderId="1" fillId="0" fontId="2" numFmtId="0" xfId="0" applyAlignment="1" applyBorder="1" applyFont="1">
      <alignment horizontal="center" readingOrder="0" vertical="bottom"/>
    </xf>
    <xf borderId="0" fillId="0" fontId="3" numFmtId="166" xfId="0" applyAlignment="1" applyFont="1" applyNumberFormat="1">
      <alignment horizontal="right" readingOrder="0" vertical="bottom"/>
    </xf>
    <xf borderId="0" fillId="0" fontId="4" numFmtId="0" xfId="0" applyAlignment="1" applyFont="1">
      <alignment readingOrder="0"/>
    </xf>
    <xf borderId="0" fillId="0" fontId="4" numFmtId="166" xfId="0" applyFont="1" applyNumberFormat="1"/>
    <xf borderId="0" fillId="0" fontId="5" numFmtId="0" xfId="0" applyAlignment="1" applyFont="1">
      <alignment horizontal="center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vertical="bottom"/>
    </xf>
    <xf borderId="0" fillId="0" fontId="8" numFmtId="0" xfId="0" applyAlignment="1" applyFont="1">
      <alignment horizontal="left" readingOrder="0" vertical="bottom"/>
    </xf>
    <xf borderId="0" fillId="0" fontId="3" numFmtId="0" xfId="0" applyAlignment="1" applyFont="1">
      <alignment vertical="bottom"/>
    </xf>
    <xf borderId="2" fillId="0" fontId="8" numFmtId="167" xfId="0" applyAlignment="1" applyBorder="1" applyFont="1" applyNumberFormat="1">
      <alignment horizontal="right" readingOrder="0" vertical="bottom"/>
    </xf>
    <xf borderId="2" fillId="0" fontId="8" numFmtId="166" xfId="0" applyAlignment="1" applyBorder="1" applyFont="1" applyNumberFormat="1">
      <alignment horizontal="right" readingOrder="0" vertical="bottom"/>
    </xf>
    <xf borderId="0" fillId="0" fontId="3" numFmtId="166" xfId="0" applyAlignment="1" applyFont="1" applyNumberFormat="1">
      <alignment vertical="bottom"/>
    </xf>
    <xf borderId="0" fillId="0" fontId="8" numFmtId="0" xfId="0" applyAlignment="1" applyFont="1">
      <alignment horizontal="left" vertical="bottom"/>
    </xf>
    <xf borderId="0" fillId="0" fontId="3" numFmtId="0" xfId="0" applyAlignment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15.88"/>
  </cols>
  <sheetData>
    <row r="1">
      <c r="A1" s="1" t="s">
        <v>0</v>
      </c>
    </row>
    <row r="3">
      <c r="A3" s="2">
        <v>45108.0</v>
      </c>
      <c r="B3" s="2">
        <v>45139.0</v>
      </c>
      <c r="C3" s="2">
        <v>45170.0</v>
      </c>
      <c r="D3" s="2">
        <v>45200.0</v>
      </c>
      <c r="E3" s="2">
        <v>45231.0</v>
      </c>
      <c r="F3" s="2">
        <v>45261.0</v>
      </c>
      <c r="G3" s="2">
        <v>45292.0</v>
      </c>
      <c r="H3" s="2">
        <v>45323.0</v>
      </c>
      <c r="I3" s="2">
        <v>45352.0</v>
      </c>
      <c r="J3" s="2">
        <v>45383.0</v>
      </c>
      <c r="K3" s="3">
        <v>45413.0</v>
      </c>
      <c r="L3" s="4" t="s">
        <v>1</v>
      </c>
    </row>
    <row r="4">
      <c r="A4" s="5">
        <v>-1438.0</v>
      </c>
      <c r="B4" s="5">
        <v>460.0</v>
      </c>
      <c r="C4" s="5">
        <v>805.0</v>
      </c>
      <c r="D4" s="5">
        <v>1495.0</v>
      </c>
      <c r="E4" s="5">
        <v>3618.0</v>
      </c>
      <c r="F4" s="5">
        <v>690.0</v>
      </c>
      <c r="G4" s="5">
        <v>920.0</v>
      </c>
      <c r="H4" s="5">
        <v>1411.0</v>
      </c>
      <c r="I4" s="5">
        <v>1035.0</v>
      </c>
      <c r="J4" s="5">
        <v>0.0</v>
      </c>
      <c r="K4" s="5">
        <v>0.0</v>
      </c>
      <c r="L4" s="5">
        <v>0.0</v>
      </c>
    </row>
    <row r="6">
      <c r="B6" s="6" t="s">
        <v>2</v>
      </c>
      <c r="C6" s="7">
        <f>sum(A4:I4)</f>
        <v>8996</v>
      </c>
    </row>
    <row r="7">
      <c r="B7" s="6" t="s">
        <v>3</v>
      </c>
      <c r="C7" s="7">
        <f>C6/9</f>
        <v>999.5555556</v>
      </c>
    </row>
    <row r="8">
      <c r="B8" s="6" t="s">
        <v>4</v>
      </c>
      <c r="C8" s="7">
        <f>C7*12</f>
        <v>11994.66667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8" t="s">
        <v>5</v>
      </c>
    </row>
    <row r="2">
      <c r="A2" s="8" t="s">
        <v>6</v>
      </c>
    </row>
    <row r="3">
      <c r="A3" s="9" t="s">
        <v>7</v>
      </c>
    </row>
    <row r="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>
      <c r="A5" s="11"/>
      <c r="B5" s="2">
        <v>45108.0</v>
      </c>
      <c r="C5" s="2">
        <v>45139.0</v>
      </c>
      <c r="D5" s="2">
        <v>45170.0</v>
      </c>
      <c r="E5" s="2">
        <v>45200.0</v>
      </c>
      <c r="F5" s="2">
        <v>45231.0</v>
      </c>
      <c r="G5" s="2">
        <v>45261.0</v>
      </c>
      <c r="H5" s="2">
        <v>45292.0</v>
      </c>
      <c r="I5" s="2">
        <v>45323.0</v>
      </c>
      <c r="J5" s="2">
        <v>45352.0</v>
      </c>
      <c r="K5" s="2">
        <v>45383.0</v>
      </c>
      <c r="L5" s="3">
        <v>45413.0</v>
      </c>
      <c r="M5" s="4" t="s">
        <v>1</v>
      </c>
      <c r="N5" s="4" t="s">
        <v>8</v>
      </c>
    </row>
    <row r="6">
      <c r="A6" s="12" t="s">
        <v>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>
      <c r="A7" s="12" t="s">
        <v>10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>
        <v>0.0</v>
      </c>
    </row>
    <row r="8">
      <c r="A8" s="12" t="s">
        <v>11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>
      <c r="A9" s="12" t="s">
        <v>12</v>
      </c>
      <c r="B9" s="5">
        <v>0.0</v>
      </c>
      <c r="C9" s="5">
        <v>0.0</v>
      </c>
      <c r="D9" s="5">
        <v>0.0</v>
      </c>
      <c r="E9" s="5">
        <v>0.0</v>
      </c>
      <c r="F9" s="5">
        <v>0.0</v>
      </c>
      <c r="G9" s="5">
        <v>0.0</v>
      </c>
      <c r="H9" s="5">
        <v>0.0</v>
      </c>
      <c r="I9" s="5">
        <v>0.0</v>
      </c>
      <c r="J9" s="5">
        <v>0.0</v>
      </c>
      <c r="K9" s="5">
        <v>0.0</v>
      </c>
      <c r="L9" s="5">
        <v>0.0</v>
      </c>
      <c r="M9" s="5">
        <v>0.0</v>
      </c>
      <c r="N9" s="5">
        <v>0.0</v>
      </c>
    </row>
    <row r="10">
      <c r="A10" s="12" t="s">
        <v>13</v>
      </c>
      <c r="B10" s="5">
        <v>-1438.0</v>
      </c>
      <c r="C10" s="5">
        <v>460.0</v>
      </c>
      <c r="D10" s="5">
        <v>805.0</v>
      </c>
      <c r="E10" s="5">
        <v>1495.0</v>
      </c>
      <c r="F10" s="5">
        <v>3618.0</v>
      </c>
      <c r="G10" s="5">
        <v>690.0</v>
      </c>
      <c r="H10" s="5">
        <v>920.0</v>
      </c>
      <c r="I10" s="5">
        <v>1411.0</v>
      </c>
      <c r="J10" s="5">
        <v>1035.0</v>
      </c>
      <c r="K10" s="5">
        <v>0.0</v>
      </c>
      <c r="L10" s="5">
        <v>0.0</v>
      </c>
      <c r="M10" s="5">
        <v>0.0</v>
      </c>
      <c r="N10" s="5">
        <v>8996.0</v>
      </c>
    </row>
    <row r="11">
      <c r="A11" s="12" t="s">
        <v>14</v>
      </c>
      <c r="B11" s="15">
        <v>-1438.0</v>
      </c>
      <c r="C11" s="15">
        <v>460.0</v>
      </c>
      <c r="D11" s="15">
        <v>805.0</v>
      </c>
      <c r="E11" s="15">
        <v>1495.0</v>
      </c>
      <c r="F11" s="15">
        <v>3618.0</v>
      </c>
      <c r="G11" s="15">
        <v>690.0</v>
      </c>
      <c r="H11" s="15">
        <v>920.0</v>
      </c>
      <c r="I11" s="15">
        <v>1411.0</v>
      </c>
      <c r="J11" s="15">
        <v>1035.0</v>
      </c>
      <c r="K11" s="15">
        <v>0.0</v>
      </c>
      <c r="L11" s="15">
        <v>0.0</v>
      </c>
      <c r="M11" s="15">
        <v>0.0</v>
      </c>
      <c r="N11" s="15">
        <v>8996.0</v>
      </c>
    </row>
    <row r="12">
      <c r="A12" s="12" t="s">
        <v>15</v>
      </c>
      <c r="B12" s="15">
        <v>-1438.0</v>
      </c>
      <c r="C12" s="15">
        <v>460.0</v>
      </c>
      <c r="D12" s="15">
        <v>805.0</v>
      </c>
      <c r="E12" s="15">
        <v>1495.0</v>
      </c>
      <c r="F12" s="15">
        <v>3618.0</v>
      </c>
      <c r="G12" s="15">
        <v>690.0</v>
      </c>
      <c r="H12" s="15">
        <v>920.0</v>
      </c>
      <c r="I12" s="15">
        <v>1411.0</v>
      </c>
      <c r="J12" s="15">
        <v>1035.0</v>
      </c>
      <c r="K12" s="15">
        <v>0.0</v>
      </c>
      <c r="L12" s="15">
        <v>0.0</v>
      </c>
      <c r="M12" s="15">
        <v>0.0</v>
      </c>
      <c r="N12" s="15">
        <v>8996.0</v>
      </c>
    </row>
    <row r="13">
      <c r="A13" s="12" t="s">
        <v>16</v>
      </c>
      <c r="B13" s="15">
        <v>1438.0</v>
      </c>
      <c r="C13" s="15">
        <v>-460.0</v>
      </c>
      <c r="D13" s="15">
        <v>-805.0</v>
      </c>
      <c r="E13" s="15">
        <v>-1495.0</v>
      </c>
      <c r="F13" s="15">
        <v>-3618.0</v>
      </c>
      <c r="G13" s="15">
        <v>-690.0</v>
      </c>
      <c r="H13" s="15">
        <v>-920.0</v>
      </c>
      <c r="I13" s="15">
        <v>-1411.0</v>
      </c>
      <c r="J13" s="15">
        <v>-1035.0</v>
      </c>
      <c r="K13" s="15">
        <v>0.0</v>
      </c>
      <c r="L13" s="15">
        <v>0.0</v>
      </c>
      <c r="M13" s="15">
        <v>0.0</v>
      </c>
      <c r="N13" s="15">
        <v>-8996.0</v>
      </c>
    </row>
    <row r="14">
      <c r="A14" s="12" t="s">
        <v>17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>
      <c r="A15" s="12" t="s">
        <v>18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5">
        <v>0.0</v>
      </c>
    </row>
    <row r="16">
      <c r="A16" s="12" t="s">
        <v>19</v>
      </c>
      <c r="B16" s="15">
        <v>1438.0</v>
      </c>
      <c r="C16" s="15">
        <v>-460.0</v>
      </c>
      <c r="D16" s="15">
        <v>-805.0</v>
      </c>
      <c r="E16" s="15">
        <v>-1495.0</v>
      </c>
      <c r="F16" s="15">
        <v>-3618.0</v>
      </c>
      <c r="G16" s="15">
        <v>-690.0</v>
      </c>
      <c r="H16" s="15">
        <v>-920.0</v>
      </c>
      <c r="I16" s="15">
        <v>-1411.0</v>
      </c>
      <c r="J16" s="15">
        <v>-1035.0</v>
      </c>
      <c r="K16" s="15">
        <v>0.0</v>
      </c>
      <c r="L16" s="15">
        <v>0.0</v>
      </c>
      <c r="M16" s="15">
        <v>0.0</v>
      </c>
      <c r="N16" s="15">
        <v>-8996.0</v>
      </c>
    </row>
    <row r="17">
      <c r="A17" s="12" t="s">
        <v>20</v>
      </c>
      <c r="B17" s="15">
        <v>1438.0</v>
      </c>
      <c r="C17" s="15">
        <v>-460.0</v>
      </c>
      <c r="D17" s="15">
        <v>-805.0</v>
      </c>
      <c r="E17" s="15">
        <v>-1495.0</v>
      </c>
      <c r="F17" s="15">
        <v>-3618.0</v>
      </c>
      <c r="G17" s="15">
        <v>-690.0</v>
      </c>
      <c r="H17" s="15">
        <v>-920.0</v>
      </c>
      <c r="I17" s="15">
        <v>-1411.0</v>
      </c>
      <c r="J17" s="15">
        <v>-1035.0</v>
      </c>
      <c r="K17" s="15">
        <v>0.0</v>
      </c>
      <c r="L17" s="15">
        <v>0.0</v>
      </c>
      <c r="M17" s="15">
        <v>0.0</v>
      </c>
      <c r="N17" s="15">
        <v>-8996.0</v>
      </c>
    </row>
    <row r="18">
      <c r="A18" s="17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>
      <c r="A21" s="18" t="s">
        <v>21</v>
      </c>
    </row>
  </sheetData>
  <mergeCells count="4">
    <mergeCell ref="A1:N1"/>
    <mergeCell ref="A2:N2"/>
    <mergeCell ref="A3:N3"/>
    <mergeCell ref="A21:N21"/>
  </mergeCells>
  <drawing r:id="rId1"/>
</worksheet>
</file>